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ประมาณการรับ" sheetId="1" r:id="rId1"/>
    <sheet name="แผนกิจกรรมโครงการ" sheetId="2" r:id="rId2"/>
  </sheets>
  <definedNames>
    <definedName name="_xlnm.Print_Titles" localSheetId="1">'แผนกิจกรรมโครงการ'!$2:$3</definedName>
  </definedNames>
  <calcPr fullCalcOnLoad="1"/>
</workbook>
</file>

<file path=xl/sharedStrings.xml><?xml version="1.0" encoding="utf-8"?>
<sst xmlns="http://schemas.openxmlformats.org/spreadsheetml/2006/main" count="112" uniqueCount="63">
  <si>
    <t>จำนวนนักศึกษา</t>
  </si>
  <si>
    <t>จำนวนเงิน</t>
  </si>
  <si>
    <t>จำนวน</t>
  </si>
  <si>
    <t>บาท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</si>
  <si>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</si>
  <si>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</si>
  <si>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</si>
  <si>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</si>
  <si>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</si>
  <si>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</si>
  <si>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</si>
  <si>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</si>
  <si>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>รวมทั้งสิ้น</t>
  </si>
  <si>
    <t>คิดเป็นร้อยละ</t>
  </si>
  <si>
    <t>รวม</t>
  </si>
  <si>
    <t>ของงบประมาณ</t>
  </si>
  <si>
    <t xml:space="preserve">คน </t>
  </si>
  <si>
    <t xml:space="preserve">  - ค่าบำรุงการศึกษาพิเศษ </t>
  </si>
  <si>
    <t xml:space="preserve">  - ค่าธรรมเนียมนักศึกษาต่างชาติ</t>
  </si>
  <si>
    <t xml:space="preserve">คน  </t>
  </si>
  <si>
    <t>คน   x</t>
  </si>
  <si>
    <t>จัดสรรให้คณะฯ (40%)</t>
  </si>
  <si>
    <t>จัดสรรให้สาขาวิชา (60%)</t>
  </si>
  <si>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</si>
  <si>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 xml:space="preserve">          -หัก 10% สมทบมหาวิทยาลัย</t>
  </si>
  <si>
    <t xml:space="preserve">  - หัก 20% สมทบทุนการศึกษา</t>
  </si>
  <si>
    <t>ค่าบำรุงการศึกษาพิเศษ คงเหลือ</t>
  </si>
  <si>
    <t xml:space="preserve">                           หน่วยงานแล้ว </t>
  </si>
  <si>
    <t xml:space="preserve">                         รายรับรวม</t>
  </si>
  <si>
    <t xml:space="preserve">                       รายรับรวม</t>
  </si>
  <si>
    <t xml:space="preserve">1.ค่าบำรุงการศึกษาพิเศษรวม </t>
  </si>
  <si>
    <t>2.ค่าธรรมเนียมนักศึกษาต่างชาติ หลังหักสมทบ</t>
  </si>
  <si>
    <t xml:space="preserve">                           หน่วยงานแล้ว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</si>
  <si>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</t>
    </r>
    <r>
      <rPr>
        <b/>
        <u val="single"/>
        <sz val="12"/>
        <rFont val="Browallia New"/>
        <family val="2"/>
      </rPr>
      <t xml:space="preserve">สาขาวิชาการบริหารการพยาบาล หลักสูตรนานาชาติ  </t>
    </r>
  </si>
  <si>
    <t>ภาคการศึกษาที่ 2/2556</t>
  </si>
  <si>
    <t>ภาคการศึกษาที่ 1/2557</t>
  </si>
  <si>
    <t>สนับสนุนการดำเนินงานของคณะฯ ตามตัวดัชนีชี้วัด
แผน 11</t>
  </si>
  <si>
    <t>ภาค2/2556</t>
  </si>
  <si>
    <t>ภาค1/2557</t>
  </si>
  <si>
    <t xml:space="preserve">   1.1</t>
  </si>
  <si>
    <t xml:space="preserve">   1.2</t>
  </si>
  <si>
    <t xml:space="preserve">   1.3</t>
  </si>
  <si>
    <t xml:space="preserve">   1.4</t>
  </si>
  <si>
    <t xml:space="preserve"> 2.  กิจกรรมการพัฒนานักศึกษา </t>
  </si>
  <si>
    <t xml:space="preserve">   2.1</t>
  </si>
  <si>
    <t xml:space="preserve">   2.2</t>
  </si>
  <si>
    <t xml:space="preserve">   2.3</t>
  </si>
  <si>
    <t xml:space="preserve">   2.4</t>
  </si>
  <si>
    <t xml:space="preserve"> 3.  กิจกรรมการพัฒนาบุคลากร</t>
  </si>
  <si>
    <t xml:space="preserve">   3.1</t>
  </si>
  <si>
    <t xml:space="preserve">   3.2</t>
  </si>
  <si>
    <t xml:space="preserve">   3.3</t>
  </si>
  <si>
    <t xml:space="preserve">   3.4</t>
  </si>
  <si>
    <t xml:space="preserve">4.  กิจกรรมอื่น ๆ </t>
  </si>
  <si>
    <t xml:space="preserve">   4.1  ค่าถ่ายเอกสาร</t>
  </si>
  <si>
    <t xml:space="preserve">   4.2</t>
  </si>
  <si>
    <t>นักศึกษาชั้นปีที่ 1 (รหัส 56)</t>
  </si>
  <si>
    <t>นักศึกษาชั้นปีที่ 2 (รหัส 56)</t>
  </si>
  <si>
    <t>นักศึกษาชั้นปีที่ 2 (รหัส 55)</t>
  </si>
  <si>
    <t>นักศึกษาชั้นปีที่ 3 (รหัส 55)</t>
  </si>
  <si>
    <t>นักศึกษาชั้นปีที่ 1 (รหัส 57  จำนวนรับตามแผน)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</si>
  <si>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</si>
  <si>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r>
      <t xml:space="preserve">           16.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 xml:space="preserve">สาขาวิชาการบริหารการพยาบาล หลักสูตรนานาชาติ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</si>
</sst>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(* #,##0_);_(* \(#,##0\);_(* &quot;-&quot;?_);_(@_)"/>
    <numFmt numFmtId="205" formatCode="0.0%"/>
    <numFmt numFmtId="206" formatCode="0.0"/>
    <numFmt numFmtId="207" formatCode="_-* #,##0.0_-;\-* #,##0.0_-;_-* &quot;-&quot;??_-;_-@_-"/>
    <numFmt numFmtId="208" formatCode="_-* #,##0.0_-;\-* #,##0.0_-;_-* &quot;-&quot;?_-;_-@_-"/>
  </numFmts>
  <fonts count="44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b/>
      <u val="single"/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3" fontId="2" fillId="0" borderId="12" xfId="42" applyNumberFormat="1" applyFont="1" applyBorder="1" applyAlignment="1">
      <alignment/>
    </xf>
    <xf numFmtId="203" fontId="2" fillId="0" borderId="10" xfId="42" applyNumberFormat="1" applyFont="1" applyBorder="1" applyAlignment="1">
      <alignment/>
    </xf>
    <xf numFmtId="203" fontId="2" fillId="0" borderId="0" xfId="42" applyNumberFormat="1" applyFont="1" applyBorder="1" applyAlignment="1">
      <alignment/>
    </xf>
    <xf numFmtId="203" fontId="2" fillId="0" borderId="0" xfId="42" applyNumberFormat="1" applyFont="1" applyBorder="1" applyAlignment="1">
      <alignment horizontal="center"/>
    </xf>
    <xf numFmtId="203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 quotePrefix="1">
      <alignment horizontal="left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9" fontId="5" fillId="33" borderId="13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2" fillId="0" borderId="0" xfId="42" applyNumberFormat="1" applyFont="1" applyBorder="1" applyAlignment="1">
      <alignment horizontal="right"/>
    </xf>
    <xf numFmtId="203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203" fontId="6" fillId="0" borderId="0" xfId="42" applyNumberFormat="1" applyFont="1" applyAlignment="1">
      <alignment/>
    </xf>
    <xf numFmtId="0" fontId="6" fillId="0" borderId="0" xfId="0" applyFont="1" applyAlignment="1">
      <alignment horizontal="center"/>
    </xf>
    <xf numFmtId="203" fontId="1" fillId="0" borderId="13" xfId="42" applyNumberFormat="1" applyFont="1" applyBorder="1" applyAlignment="1">
      <alignment horizontal="center"/>
    </xf>
    <xf numFmtId="20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203" fontId="2" fillId="0" borderId="17" xfId="42" applyNumberFormat="1" applyFont="1" applyBorder="1" applyAlignment="1">
      <alignment horizontal="center"/>
    </xf>
    <xf numFmtId="203" fontId="2" fillId="34" borderId="0" xfId="42" applyNumberFormat="1" applyFont="1" applyFill="1" applyBorder="1" applyAlignment="1">
      <alignment horizontal="center"/>
    </xf>
    <xf numFmtId="203" fontId="2" fillId="34" borderId="0" xfId="42" applyNumberFormat="1" applyFont="1" applyFill="1" applyBorder="1" applyAlignment="1">
      <alignment/>
    </xf>
    <xf numFmtId="203" fontId="4" fillId="0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35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left"/>
    </xf>
    <xf numFmtId="3" fontId="5" fillId="36" borderId="17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17" fontId="6" fillId="0" borderId="10" xfId="0" applyNumberFormat="1" applyFont="1" applyBorder="1" applyAlignment="1" quotePrefix="1">
      <alignment horizontal="center"/>
    </xf>
    <xf numFmtId="17" fontId="6" fillId="0" borderId="12" xfId="0" applyNumberFormat="1" applyFont="1" applyBorder="1" applyAlignment="1" quotePrefix="1">
      <alignment horizontal="center"/>
    </xf>
    <xf numFmtId="3" fontId="5" fillId="36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33" borderId="18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9">
      <selection activeCell="L14" sqref="L14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7.8515625" style="3" customWidth="1"/>
    <col min="5" max="5" width="4.7109375" style="3" customWidth="1"/>
    <col min="6" max="6" width="6.8515625" style="3" customWidth="1"/>
    <col min="7" max="7" width="7.8515625" style="3" customWidth="1"/>
    <col min="8" max="8" width="6.00390625" style="3" customWidth="1"/>
    <col min="9" max="9" width="11.140625" style="3" customWidth="1"/>
    <col min="10" max="10" width="8.421875" style="3" customWidth="1"/>
    <col min="11" max="11" width="5.421875" style="3" customWidth="1"/>
    <col min="12" max="12" width="6.00390625" style="3" customWidth="1"/>
    <col min="13" max="15" width="6.7109375" style="3" customWidth="1"/>
    <col min="16" max="16" width="8.57421875" style="3" customWidth="1"/>
    <col min="17" max="17" width="6.7109375" style="3" customWidth="1"/>
    <col min="18" max="18" width="11.7109375" style="3" customWidth="1"/>
    <col min="19" max="16384" width="9.140625" style="3" customWidth="1"/>
  </cols>
  <sheetData>
    <row r="1" spans="1:9" ht="21">
      <c r="A1" s="1" t="s">
        <v>62</v>
      </c>
      <c r="B1" s="1"/>
      <c r="C1" s="1"/>
      <c r="D1" s="1"/>
      <c r="E1" s="1"/>
      <c r="F1" s="1"/>
      <c r="G1" s="1"/>
      <c r="H1" s="1"/>
      <c r="I1" s="1"/>
    </row>
    <row r="2" spans="1:9" ht="21">
      <c r="A2" s="1" t="s">
        <v>61</v>
      </c>
      <c r="B2" s="1"/>
      <c r="C2" s="1"/>
      <c r="D2" s="1"/>
      <c r="E2" s="1"/>
      <c r="F2" s="1"/>
      <c r="G2" s="1"/>
      <c r="H2" s="1"/>
      <c r="I2" s="1"/>
    </row>
    <row r="3" spans="1:9" ht="21">
      <c r="A3" s="2" t="s">
        <v>23</v>
      </c>
      <c r="B3" s="2"/>
      <c r="C3" s="2"/>
      <c r="D3" s="2"/>
      <c r="E3" s="2"/>
      <c r="F3" s="2"/>
      <c r="G3" s="2"/>
      <c r="H3" s="2"/>
      <c r="I3" s="2"/>
    </row>
    <row r="4" spans="1:18" ht="21">
      <c r="A4" s="80" t="s">
        <v>34</v>
      </c>
      <c r="B4" s="81"/>
      <c r="C4" s="81"/>
      <c r="D4" s="81"/>
      <c r="E4" s="81"/>
      <c r="F4" s="81"/>
      <c r="G4" s="81"/>
      <c r="H4" s="81"/>
      <c r="I4" s="82"/>
      <c r="J4" s="80" t="s">
        <v>35</v>
      </c>
      <c r="K4" s="81"/>
      <c r="L4" s="81"/>
      <c r="M4" s="81"/>
      <c r="N4" s="81"/>
      <c r="O4" s="81"/>
      <c r="P4" s="81"/>
      <c r="Q4" s="81"/>
      <c r="R4" s="82"/>
    </row>
    <row r="5" spans="1:18" ht="21">
      <c r="A5" s="80" t="s">
        <v>0</v>
      </c>
      <c r="B5" s="81"/>
      <c r="C5" s="81"/>
      <c r="D5" s="81"/>
      <c r="E5" s="81"/>
      <c r="F5" s="81"/>
      <c r="G5" s="81"/>
      <c r="H5" s="82"/>
      <c r="I5" s="10" t="s">
        <v>1</v>
      </c>
      <c r="J5" s="80" t="s">
        <v>0</v>
      </c>
      <c r="K5" s="81"/>
      <c r="L5" s="81"/>
      <c r="M5" s="81"/>
      <c r="N5" s="81"/>
      <c r="O5" s="81"/>
      <c r="P5" s="81"/>
      <c r="Q5" s="81"/>
      <c r="R5" s="10" t="s">
        <v>1</v>
      </c>
    </row>
    <row r="6" spans="1:18" ht="21">
      <c r="A6" s="4" t="s">
        <v>56</v>
      </c>
      <c r="B6" s="5"/>
      <c r="C6" s="5"/>
      <c r="D6" s="5"/>
      <c r="E6" s="11"/>
      <c r="F6" s="5"/>
      <c r="G6" s="5"/>
      <c r="H6" s="6"/>
      <c r="I6" s="9"/>
      <c r="J6" s="4" t="s">
        <v>60</v>
      </c>
      <c r="K6" s="5"/>
      <c r="L6" s="5"/>
      <c r="M6" s="5"/>
      <c r="N6" s="5"/>
      <c r="O6" s="5"/>
      <c r="P6" s="5"/>
      <c r="Q6" s="5"/>
      <c r="R6" s="45"/>
    </row>
    <row r="7" spans="1:18" ht="20.25">
      <c r="A7" s="7" t="s">
        <v>2</v>
      </c>
      <c r="B7" s="49">
        <f>SUM(E8:E9)</f>
        <v>0</v>
      </c>
      <c r="C7" s="5" t="s">
        <v>16</v>
      </c>
      <c r="D7" s="15"/>
      <c r="E7" s="15"/>
      <c r="F7" s="15"/>
      <c r="G7" s="15"/>
      <c r="H7" s="6"/>
      <c r="I7" s="12"/>
      <c r="J7" s="7" t="s">
        <v>2</v>
      </c>
      <c r="K7" s="49">
        <f>SUM(N8:N9)</f>
        <v>0</v>
      </c>
      <c r="L7" s="5" t="s">
        <v>19</v>
      </c>
      <c r="M7" s="15"/>
      <c r="N7" s="15"/>
      <c r="O7" s="15"/>
      <c r="P7" s="15"/>
      <c r="Q7" s="15"/>
      <c r="R7" s="12"/>
    </row>
    <row r="8" spans="1:18" ht="20.25">
      <c r="A8" s="8" t="s">
        <v>17</v>
      </c>
      <c r="B8" s="5"/>
      <c r="C8" s="5"/>
      <c r="D8" s="14"/>
      <c r="E8" s="48">
        <v>0</v>
      </c>
      <c r="F8" s="14" t="s">
        <v>20</v>
      </c>
      <c r="G8" s="38">
        <v>5000</v>
      </c>
      <c r="H8" s="6" t="s">
        <v>3</v>
      </c>
      <c r="I8" s="12">
        <f>E8*G8</f>
        <v>0</v>
      </c>
      <c r="J8" s="8" t="s">
        <v>17</v>
      </c>
      <c r="K8" s="5"/>
      <c r="L8" s="5"/>
      <c r="M8" s="14"/>
      <c r="N8" s="48">
        <v>0</v>
      </c>
      <c r="O8" s="14" t="s">
        <v>20</v>
      </c>
      <c r="P8" s="38">
        <v>5000</v>
      </c>
      <c r="Q8" s="5" t="s">
        <v>3</v>
      </c>
      <c r="R8" s="12">
        <f>N8*P8</f>
        <v>0</v>
      </c>
    </row>
    <row r="9" spans="1:18" ht="20.25">
      <c r="A9" s="8" t="s">
        <v>18</v>
      </c>
      <c r="B9" s="5"/>
      <c r="C9" s="5"/>
      <c r="D9" s="14"/>
      <c r="E9" s="47">
        <v>0</v>
      </c>
      <c r="F9" s="14" t="s">
        <v>20</v>
      </c>
      <c r="G9" s="15">
        <v>13500</v>
      </c>
      <c r="H9" s="6" t="s">
        <v>3</v>
      </c>
      <c r="I9" s="12">
        <f>E9*G9</f>
        <v>0</v>
      </c>
      <c r="J9" s="8" t="s">
        <v>18</v>
      </c>
      <c r="K9" s="5"/>
      <c r="L9" s="5"/>
      <c r="M9" s="14"/>
      <c r="N9" s="47">
        <v>0</v>
      </c>
      <c r="O9" s="14" t="s">
        <v>20</v>
      </c>
      <c r="P9" s="15">
        <v>13500</v>
      </c>
      <c r="Q9" s="5" t="s">
        <v>3</v>
      </c>
      <c r="R9" s="12">
        <f>N9*P9</f>
        <v>0</v>
      </c>
    </row>
    <row r="10" spans="1:18" ht="21">
      <c r="A10" s="4" t="s">
        <v>58</v>
      </c>
      <c r="B10" s="5"/>
      <c r="C10" s="5"/>
      <c r="D10" s="14"/>
      <c r="E10" s="14"/>
      <c r="F10" s="14"/>
      <c r="G10" s="14"/>
      <c r="H10" s="6"/>
      <c r="I10" s="12"/>
      <c r="J10" s="4" t="s">
        <v>57</v>
      </c>
      <c r="K10" s="5"/>
      <c r="L10" s="5"/>
      <c r="M10" s="14"/>
      <c r="N10" s="14"/>
      <c r="O10" s="14"/>
      <c r="P10" s="14"/>
      <c r="Q10" s="14"/>
      <c r="R10" s="12"/>
    </row>
    <row r="11" spans="1:18" ht="20.25">
      <c r="A11" s="7" t="s">
        <v>2</v>
      </c>
      <c r="B11" s="49">
        <f>SUM(E12:E13)</f>
        <v>0</v>
      </c>
      <c r="C11" s="5" t="s">
        <v>19</v>
      </c>
      <c r="D11" s="15"/>
      <c r="E11" s="15"/>
      <c r="F11" s="15"/>
      <c r="G11" s="15"/>
      <c r="H11" s="6"/>
      <c r="I11" s="13"/>
      <c r="J11" s="7" t="s">
        <v>2</v>
      </c>
      <c r="K11" s="49">
        <f>SUM(N12:N13)</f>
        <v>0</v>
      </c>
      <c r="L11" s="5" t="s">
        <v>19</v>
      </c>
      <c r="M11" s="15"/>
      <c r="N11" s="15"/>
      <c r="O11" s="15"/>
      <c r="P11" s="15"/>
      <c r="Q11" s="15"/>
      <c r="R11" s="12"/>
    </row>
    <row r="12" spans="1:18" ht="20.25">
      <c r="A12" s="8" t="s">
        <v>17</v>
      </c>
      <c r="B12" s="5"/>
      <c r="C12" s="5"/>
      <c r="D12" s="14"/>
      <c r="E12" s="48">
        <v>0</v>
      </c>
      <c r="F12" s="14" t="s">
        <v>20</v>
      </c>
      <c r="G12" s="38">
        <v>5000</v>
      </c>
      <c r="H12" s="6" t="s">
        <v>3</v>
      </c>
      <c r="I12" s="13">
        <f>E12*G12</f>
        <v>0</v>
      </c>
      <c r="J12" s="8" t="s">
        <v>17</v>
      </c>
      <c r="K12" s="5"/>
      <c r="L12" s="5"/>
      <c r="M12" s="14"/>
      <c r="N12" s="48">
        <v>0</v>
      </c>
      <c r="O12" s="14" t="s">
        <v>20</v>
      </c>
      <c r="P12" s="38">
        <v>5000</v>
      </c>
      <c r="Q12" s="5" t="s">
        <v>3</v>
      </c>
      <c r="R12" s="12">
        <f>N12*P12</f>
        <v>0</v>
      </c>
    </row>
    <row r="13" spans="1:18" ht="20.25">
      <c r="A13" s="8" t="s">
        <v>18</v>
      </c>
      <c r="B13" s="5"/>
      <c r="C13" s="5"/>
      <c r="D13" s="14"/>
      <c r="E13" s="47">
        <v>0</v>
      </c>
      <c r="F13" s="14" t="s">
        <v>20</v>
      </c>
      <c r="G13" s="15">
        <v>13500</v>
      </c>
      <c r="H13" s="6" t="s">
        <v>3</v>
      </c>
      <c r="I13" s="13">
        <f>E13*G13</f>
        <v>0</v>
      </c>
      <c r="J13" s="8" t="s">
        <v>18</v>
      </c>
      <c r="K13" s="5"/>
      <c r="L13" s="5"/>
      <c r="M13" s="14"/>
      <c r="N13" s="47">
        <v>0</v>
      </c>
      <c r="O13" s="14" t="s">
        <v>20</v>
      </c>
      <c r="P13" s="15">
        <v>13500</v>
      </c>
      <c r="Q13" s="5" t="s">
        <v>3</v>
      </c>
      <c r="R13" s="12">
        <f>N13*P13</f>
        <v>0</v>
      </c>
    </row>
    <row r="14" spans="1:18" ht="21">
      <c r="A14" s="8"/>
      <c r="B14" s="5"/>
      <c r="C14" s="5"/>
      <c r="D14" s="14"/>
      <c r="E14" s="14"/>
      <c r="F14" s="14"/>
      <c r="G14" s="15"/>
      <c r="H14" s="6"/>
      <c r="I14" s="13"/>
      <c r="J14" s="4" t="s">
        <v>59</v>
      </c>
      <c r="K14" s="5"/>
      <c r="L14" s="5"/>
      <c r="M14" s="14"/>
      <c r="N14" s="14"/>
      <c r="O14" s="14"/>
      <c r="P14" s="14"/>
      <c r="Q14" s="14"/>
      <c r="R14" s="12"/>
    </row>
    <row r="15" spans="1:18" ht="20.25">
      <c r="A15" s="7"/>
      <c r="B15" s="37"/>
      <c r="C15" s="5"/>
      <c r="D15" s="15"/>
      <c r="E15" s="15"/>
      <c r="F15" s="15"/>
      <c r="G15" s="15"/>
      <c r="H15" s="6"/>
      <c r="I15" s="13"/>
      <c r="J15" s="7" t="s">
        <v>2</v>
      </c>
      <c r="K15" s="49">
        <f>SUM(N16:N17)</f>
        <v>0</v>
      </c>
      <c r="L15" s="5" t="s">
        <v>19</v>
      </c>
      <c r="M15" s="15"/>
      <c r="N15" s="15"/>
      <c r="O15" s="15"/>
      <c r="P15" s="15"/>
      <c r="Q15" s="15"/>
      <c r="R15" s="12"/>
    </row>
    <row r="16" spans="1:18" ht="20.25">
      <c r="A16" s="7"/>
      <c r="B16" s="37"/>
      <c r="C16" s="5"/>
      <c r="D16" s="15"/>
      <c r="E16" s="15"/>
      <c r="F16" s="15"/>
      <c r="G16" s="15"/>
      <c r="H16" s="6"/>
      <c r="I16" s="14"/>
      <c r="J16" s="8" t="s">
        <v>17</v>
      </c>
      <c r="K16" s="5"/>
      <c r="L16" s="5"/>
      <c r="M16" s="14"/>
      <c r="N16" s="48">
        <v>0</v>
      </c>
      <c r="O16" s="14" t="s">
        <v>20</v>
      </c>
      <c r="P16" s="38">
        <v>5000</v>
      </c>
      <c r="Q16" s="5" t="s">
        <v>3</v>
      </c>
      <c r="R16" s="12">
        <f>N16*P16</f>
        <v>0</v>
      </c>
    </row>
    <row r="17" spans="1:18" ht="20.25">
      <c r="A17" s="7"/>
      <c r="B17" s="37"/>
      <c r="C17" s="5"/>
      <c r="D17" s="15"/>
      <c r="E17" s="15"/>
      <c r="F17" s="15"/>
      <c r="G17" s="15"/>
      <c r="H17" s="6"/>
      <c r="I17" s="14"/>
      <c r="J17" s="8" t="s">
        <v>18</v>
      </c>
      <c r="K17" s="5"/>
      <c r="L17" s="5"/>
      <c r="M17" s="14"/>
      <c r="N17" s="47">
        <v>0</v>
      </c>
      <c r="O17" s="14" t="s">
        <v>20</v>
      </c>
      <c r="P17" s="15">
        <v>13500</v>
      </c>
      <c r="Q17" s="5" t="s">
        <v>3</v>
      </c>
      <c r="R17" s="12">
        <f>N17*P17</f>
        <v>0</v>
      </c>
    </row>
    <row r="18" spans="1:18" ht="18" customHeight="1">
      <c r="A18" s="7"/>
      <c r="B18" s="37"/>
      <c r="C18" s="5" t="s">
        <v>30</v>
      </c>
      <c r="D18" s="15"/>
      <c r="E18" s="15"/>
      <c r="F18" s="15"/>
      <c r="G18" s="15"/>
      <c r="H18" s="6"/>
      <c r="I18" s="14">
        <f>I8+I12</f>
        <v>0</v>
      </c>
      <c r="J18" s="7"/>
      <c r="K18" s="37"/>
      <c r="L18" s="5" t="s">
        <v>30</v>
      </c>
      <c r="M18" s="15"/>
      <c r="N18" s="15"/>
      <c r="O18" s="15"/>
      <c r="P18" s="15"/>
      <c r="Q18" s="6"/>
      <c r="R18" s="12">
        <f>R8+R12+R16</f>
        <v>0</v>
      </c>
    </row>
    <row r="19" spans="1:18" ht="20.25">
      <c r="A19" s="7"/>
      <c r="B19" s="37"/>
      <c r="C19" s="5"/>
      <c r="D19" s="15" t="s">
        <v>24</v>
      </c>
      <c r="E19" s="15"/>
      <c r="F19" s="15"/>
      <c r="G19" s="15"/>
      <c r="H19" s="6"/>
      <c r="I19" s="14">
        <f>I18*10/100</f>
        <v>0</v>
      </c>
      <c r="J19" s="7"/>
      <c r="K19" s="37"/>
      <c r="L19" s="5"/>
      <c r="M19" s="15" t="s">
        <v>24</v>
      </c>
      <c r="N19" s="15"/>
      <c r="O19" s="15"/>
      <c r="P19" s="15"/>
      <c r="Q19" s="6"/>
      <c r="R19" s="12">
        <f>R18*10/100</f>
        <v>0</v>
      </c>
    </row>
    <row r="20" spans="1:18" ht="20.25">
      <c r="A20" s="7"/>
      <c r="B20" s="37"/>
      <c r="C20" s="5" t="s">
        <v>25</v>
      </c>
      <c r="D20" s="15"/>
      <c r="E20" s="15"/>
      <c r="F20" s="15"/>
      <c r="G20" s="15"/>
      <c r="H20" s="6"/>
      <c r="I20" s="14">
        <f>I18*20/100</f>
        <v>0</v>
      </c>
      <c r="J20" s="7"/>
      <c r="K20" s="37"/>
      <c r="L20" s="5" t="s">
        <v>25</v>
      </c>
      <c r="M20" s="15"/>
      <c r="N20" s="15"/>
      <c r="O20" s="15"/>
      <c r="P20" s="15"/>
      <c r="Q20" s="6"/>
      <c r="R20" s="12">
        <f>R18*20/100</f>
        <v>0</v>
      </c>
    </row>
    <row r="21" spans="1:18" ht="20.25">
      <c r="A21" s="7"/>
      <c r="B21" s="37"/>
      <c r="C21" s="5" t="s">
        <v>26</v>
      </c>
      <c r="D21" s="15"/>
      <c r="E21" s="15"/>
      <c r="F21" s="15"/>
      <c r="G21" s="15"/>
      <c r="H21" s="6"/>
      <c r="I21" s="14">
        <f>I18-I19-I20</f>
        <v>0</v>
      </c>
      <c r="J21" s="7"/>
      <c r="K21" s="37"/>
      <c r="L21" s="5" t="s">
        <v>26</v>
      </c>
      <c r="M21" s="15"/>
      <c r="N21" s="15"/>
      <c r="O21" s="15"/>
      <c r="P21" s="15"/>
      <c r="Q21" s="6"/>
      <c r="R21" s="12">
        <f>R18-R19-R20</f>
        <v>0</v>
      </c>
    </row>
    <row r="22" spans="1:18" ht="20.25">
      <c r="A22" s="7"/>
      <c r="B22" s="37"/>
      <c r="C22" s="5" t="s">
        <v>31</v>
      </c>
      <c r="D22" s="15"/>
      <c r="E22" s="15"/>
      <c r="F22" s="15"/>
      <c r="G22" s="15"/>
      <c r="H22" s="6"/>
      <c r="I22" s="14">
        <f>I9+I13</f>
        <v>0</v>
      </c>
      <c r="J22" s="7"/>
      <c r="K22" s="37"/>
      <c r="L22" s="5" t="s">
        <v>31</v>
      </c>
      <c r="M22" s="15"/>
      <c r="N22" s="15"/>
      <c r="O22" s="15"/>
      <c r="P22" s="15"/>
      <c r="Q22" s="6"/>
      <c r="R22" s="12">
        <f>R9+R13+R17</f>
        <v>0</v>
      </c>
    </row>
    <row r="23" spans="1:18" ht="20.25">
      <c r="A23" s="83" t="s">
        <v>27</v>
      </c>
      <c r="B23" s="84"/>
      <c r="C23" s="84"/>
      <c r="D23" s="84"/>
      <c r="E23" s="84"/>
      <c r="F23" s="84"/>
      <c r="G23" s="84"/>
      <c r="H23" s="85"/>
      <c r="I23" s="15"/>
      <c r="J23" s="83" t="s">
        <v>32</v>
      </c>
      <c r="K23" s="84"/>
      <c r="L23" s="84"/>
      <c r="M23" s="84"/>
      <c r="N23" s="84"/>
      <c r="O23" s="84"/>
      <c r="P23" s="84"/>
      <c r="Q23" s="85"/>
      <c r="R23" s="46"/>
    </row>
    <row r="24" spans="1:18" ht="21">
      <c r="A24" s="76" t="s">
        <v>28</v>
      </c>
      <c r="B24" s="77"/>
      <c r="C24" s="77"/>
      <c r="D24" s="77"/>
      <c r="E24" s="77"/>
      <c r="F24" s="77"/>
      <c r="G24" s="77"/>
      <c r="H24" s="77"/>
      <c r="I24" s="43">
        <f>I22+I21</f>
        <v>0</v>
      </c>
      <c r="J24" s="76" t="s">
        <v>29</v>
      </c>
      <c r="K24" s="77"/>
      <c r="L24" s="77"/>
      <c r="M24" s="77"/>
      <c r="N24" s="77"/>
      <c r="O24" s="77"/>
      <c r="P24" s="77"/>
      <c r="Q24" s="77"/>
      <c r="R24" s="43">
        <f>R22+R21</f>
        <v>0</v>
      </c>
    </row>
    <row r="25" spans="1:18" ht="21">
      <c r="A25" s="78" t="s">
        <v>21</v>
      </c>
      <c r="B25" s="79"/>
      <c r="C25" s="79"/>
      <c r="D25" s="79"/>
      <c r="E25" s="79"/>
      <c r="F25" s="79"/>
      <c r="G25" s="79"/>
      <c r="H25" s="79"/>
      <c r="I25" s="16">
        <f>I24*40/100</f>
        <v>0</v>
      </c>
      <c r="J25" s="78" t="s">
        <v>21</v>
      </c>
      <c r="K25" s="79"/>
      <c r="L25" s="79"/>
      <c r="M25" s="79"/>
      <c r="N25" s="79"/>
      <c r="O25" s="79"/>
      <c r="P25" s="79"/>
      <c r="Q25" s="79"/>
      <c r="R25" s="16">
        <f>R24*40/100</f>
        <v>0</v>
      </c>
    </row>
    <row r="26" spans="1:18" ht="21">
      <c r="A26" s="78" t="s">
        <v>22</v>
      </c>
      <c r="B26" s="79"/>
      <c r="C26" s="79"/>
      <c r="D26" s="79"/>
      <c r="E26" s="79"/>
      <c r="F26" s="79"/>
      <c r="G26" s="79"/>
      <c r="H26" s="79"/>
      <c r="I26" s="16">
        <f>I24*60/100</f>
        <v>0</v>
      </c>
      <c r="J26" s="78" t="s">
        <v>22</v>
      </c>
      <c r="K26" s="79"/>
      <c r="L26" s="79"/>
      <c r="M26" s="79"/>
      <c r="N26" s="79"/>
      <c r="O26" s="79"/>
      <c r="P26" s="79"/>
      <c r="Q26" s="79"/>
      <c r="R26" s="16">
        <f>R24*60/100</f>
        <v>0</v>
      </c>
    </row>
    <row r="27" spans="1:18" ht="21">
      <c r="A27" s="74" t="s">
        <v>4</v>
      </c>
      <c r="B27" s="75"/>
      <c r="C27" s="75"/>
      <c r="D27" s="75"/>
      <c r="E27" s="75"/>
      <c r="F27" s="75"/>
      <c r="G27" s="75"/>
      <c r="H27" s="75"/>
      <c r="I27" s="75"/>
      <c r="J27" s="39">
        <f>SUM(I26,R26)</f>
        <v>0</v>
      </c>
      <c r="K27" s="40" t="s">
        <v>3</v>
      </c>
      <c r="L27" s="31"/>
      <c r="M27" s="31"/>
      <c r="N27" s="31"/>
      <c r="O27" s="31"/>
      <c r="P27" s="31"/>
      <c r="Q27" s="31"/>
      <c r="R27" s="32"/>
    </row>
    <row r="28" ht="20.25">
      <c r="I28" s="44"/>
    </row>
    <row r="32" ht="20.25">
      <c r="I32" s="44"/>
    </row>
    <row r="33" ht="20.25">
      <c r="I33" s="44"/>
    </row>
  </sheetData>
  <sheetProtection/>
  <mergeCells count="13">
    <mergeCell ref="A4:I4"/>
    <mergeCell ref="J4:R4"/>
    <mergeCell ref="A23:H23"/>
    <mergeCell ref="J23:Q23"/>
    <mergeCell ref="J5:Q5"/>
    <mergeCell ref="A27:I27"/>
    <mergeCell ref="J24:Q24"/>
    <mergeCell ref="A24:H24"/>
    <mergeCell ref="A25:H25"/>
    <mergeCell ref="A5:H5"/>
    <mergeCell ref="J25:Q25"/>
    <mergeCell ref="A26:H26"/>
    <mergeCell ref="J26:Q26"/>
  </mergeCells>
  <printOptions/>
  <pageMargins left="1.0236220472440944" right="0.31496062992125984" top="0.7086614173228347" bottom="0.31496062992125984" header="0.51181102362204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0" zoomScaleSheetLayoutView="90" zoomScalePageLayoutView="0" workbookViewId="0" topLeftCell="A1">
      <selection activeCell="R20" sqref="R20"/>
    </sheetView>
  </sheetViews>
  <sheetFormatPr defaultColWidth="9.140625" defaultRowHeight="12.75"/>
  <cols>
    <col min="1" max="1" width="39.140625" style="17" customWidth="1"/>
    <col min="2" max="2" width="10.00390625" style="17" customWidth="1"/>
    <col min="3" max="3" width="22.28125" style="17" customWidth="1"/>
    <col min="4" max="4" width="9.57421875" style="17" customWidth="1"/>
    <col min="5" max="5" width="8.8515625" style="41" customWidth="1"/>
    <col min="6" max="6" width="9.00390625" style="41" customWidth="1"/>
    <col min="7" max="7" width="8.7109375" style="41" customWidth="1"/>
    <col min="8" max="8" width="9.421875" style="41" customWidth="1"/>
    <col min="9" max="9" width="16.140625" style="42" customWidth="1"/>
    <col min="10" max="10" width="4.8515625" style="17" hidden="1" customWidth="1"/>
    <col min="11" max="11" width="9.140625" style="17" hidden="1" customWidth="1"/>
    <col min="12" max="12" width="0.9921875" style="17" hidden="1" customWidth="1"/>
    <col min="13" max="13" width="9.140625" style="17" hidden="1" customWidth="1"/>
    <col min="14" max="16384" width="9.140625" style="17" customWidth="1"/>
  </cols>
  <sheetData>
    <row r="1" spans="1:9" ht="18">
      <c r="A1" s="86" t="s">
        <v>33</v>
      </c>
      <c r="B1" s="86"/>
      <c r="C1" s="86"/>
      <c r="D1" s="86"/>
      <c r="E1" s="86"/>
      <c r="F1" s="86"/>
      <c r="G1" s="86"/>
      <c r="H1" s="86"/>
      <c r="I1" s="86"/>
    </row>
    <row r="2" spans="1:9" s="18" customFormat="1" ht="21" customHeight="1">
      <c r="A2" s="87" t="s">
        <v>5</v>
      </c>
      <c r="B2" s="89" t="s">
        <v>2</v>
      </c>
      <c r="C2" s="89" t="s">
        <v>6</v>
      </c>
      <c r="D2" s="89" t="s">
        <v>7</v>
      </c>
      <c r="E2" s="91" t="s">
        <v>8</v>
      </c>
      <c r="F2" s="92"/>
      <c r="G2" s="93"/>
      <c r="H2" s="94" t="s">
        <v>9</v>
      </c>
      <c r="I2" s="94" t="s">
        <v>36</v>
      </c>
    </row>
    <row r="3" spans="1:9" s="18" customFormat="1" ht="57" customHeight="1">
      <c r="A3" s="88"/>
      <c r="B3" s="90"/>
      <c r="C3" s="90"/>
      <c r="D3" s="90"/>
      <c r="E3" s="51" t="s">
        <v>37</v>
      </c>
      <c r="F3" s="50" t="s">
        <v>10</v>
      </c>
      <c r="G3" s="51" t="s">
        <v>38</v>
      </c>
      <c r="H3" s="95"/>
      <c r="I3" s="95"/>
    </row>
    <row r="4" spans="1:9" ht="19.5" customHeight="1">
      <c r="A4" s="19" t="s">
        <v>11</v>
      </c>
      <c r="B4" s="20"/>
      <c r="C4" s="21"/>
      <c r="D4" s="22"/>
      <c r="E4" s="52"/>
      <c r="F4" s="53"/>
      <c r="G4" s="53"/>
      <c r="H4" s="54"/>
      <c r="I4" s="55"/>
    </row>
    <row r="5" spans="1:9" ht="17.25">
      <c r="A5" s="30" t="s">
        <v>39</v>
      </c>
      <c r="B5" s="23"/>
      <c r="C5" s="24"/>
      <c r="D5" s="56"/>
      <c r="E5" s="57"/>
      <c r="F5" s="58"/>
      <c r="G5" s="58"/>
      <c r="H5" s="59">
        <f>SUM(E5:G5)</f>
        <v>0</v>
      </c>
      <c r="I5" s="25"/>
    </row>
    <row r="6" spans="1:9" ht="17.25">
      <c r="A6" s="30" t="s">
        <v>40</v>
      </c>
      <c r="B6" s="23"/>
      <c r="C6" s="24"/>
      <c r="D6" s="56"/>
      <c r="E6" s="57"/>
      <c r="F6" s="58"/>
      <c r="G6" s="58"/>
      <c r="H6" s="59">
        <f aca="true" t="shared" si="0" ref="H6:H23">SUM(E6:G6)</f>
        <v>0</v>
      </c>
      <c r="I6" s="25"/>
    </row>
    <row r="7" spans="1:9" ht="17.25">
      <c r="A7" s="30" t="s">
        <v>41</v>
      </c>
      <c r="B7" s="23"/>
      <c r="C7" s="24"/>
      <c r="D7" s="56"/>
      <c r="E7" s="60"/>
      <c r="F7" s="53"/>
      <c r="G7" s="58"/>
      <c r="H7" s="59">
        <f t="shared" si="0"/>
        <v>0</v>
      </c>
      <c r="I7" s="25"/>
    </row>
    <row r="8" spans="1:9" ht="17.25">
      <c r="A8" s="30" t="s">
        <v>42</v>
      </c>
      <c r="B8" s="23"/>
      <c r="C8" s="24"/>
      <c r="D8" s="56"/>
      <c r="E8" s="61"/>
      <c r="F8" s="53"/>
      <c r="G8" s="58"/>
      <c r="H8" s="59">
        <f t="shared" si="0"/>
        <v>0</v>
      </c>
      <c r="I8" s="25"/>
    </row>
    <row r="9" spans="1:9" ht="18.75" customHeight="1">
      <c r="A9" s="19" t="s">
        <v>43</v>
      </c>
      <c r="B9" s="20"/>
      <c r="C9" s="21"/>
      <c r="D9" s="26"/>
      <c r="E9" s="52"/>
      <c r="F9" s="53"/>
      <c r="G9" s="53"/>
      <c r="H9" s="59"/>
      <c r="I9" s="25"/>
    </row>
    <row r="10" spans="1:9" ht="17.25">
      <c r="A10" s="30" t="s">
        <v>44</v>
      </c>
      <c r="B10" s="23"/>
      <c r="C10" s="24"/>
      <c r="D10" s="62"/>
      <c r="E10" s="63"/>
      <c r="F10" s="59"/>
      <c r="G10" s="63"/>
      <c r="H10" s="59">
        <f t="shared" si="0"/>
        <v>0</v>
      </c>
      <c r="I10" s="25"/>
    </row>
    <row r="11" spans="1:9" ht="17.25">
      <c r="A11" s="30" t="s">
        <v>45</v>
      </c>
      <c r="B11" s="23"/>
      <c r="C11" s="24"/>
      <c r="D11" s="62"/>
      <c r="E11" s="63"/>
      <c r="F11" s="59"/>
      <c r="G11" s="59"/>
      <c r="H11" s="59">
        <f t="shared" si="0"/>
        <v>0</v>
      </c>
      <c r="I11" s="25"/>
    </row>
    <row r="12" spans="1:9" ht="17.25">
      <c r="A12" s="30" t="s">
        <v>46</v>
      </c>
      <c r="B12" s="23"/>
      <c r="C12" s="24"/>
      <c r="D12" s="62"/>
      <c r="E12" s="57"/>
      <c r="F12" s="58"/>
      <c r="G12" s="58"/>
      <c r="H12" s="59">
        <f t="shared" si="0"/>
        <v>0</v>
      </c>
      <c r="I12" s="25"/>
    </row>
    <row r="13" spans="1:9" ht="17.25">
      <c r="A13" s="30" t="s">
        <v>47</v>
      </c>
      <c r="B13" s="64"/>
      <c r="C13" s="24"/>
      <c r="D13" s="27"/>
      <c r="E13" s="59"/>
      <c r="F13" s="57"/>
      <c r="G13" s="59"/>
      <c r="H13" s="59">
        <f t="shared" si="0"/>
        <v>0</v>
      </c>
      <c r="I13" s="23"/>
    </row>
    <row r="14" spans="1:9" ht="18">
      <c r="A14" s="96" t="s">
        <v>14</v>
      </c>
      <c r="B14" s="96"/>
      <c r="C14" s="96"/>
      <c r="D14" s="96"/>
      <c r="E14" s="96"/>
      <c r="F14" s="96"/>
      <c r="G14" s="96"/>
      <c r="H14" s="65">
        <f>SUM(H5:H13)</f>
        <v>0</v>
      </c>
      <c r="I14" s="66" t="s">
        <v>3</v>
      </c>
    </row>
    <row r="15" spans="1:9" ht="18">
      <c r="A15" s="97" t="s">
        <v>13</v>
      </c>
      <c r="B15" s="98"/>
      <c r="C15" s="98"/>
      <c r="D15" s="98"/>
      <c r="E15" s="98"/>
      <c r="F15" s="98"/>
      <c r="G15" s="99"/>
      <c r="H15" s="67" t="e">
        <f>((H14*100)/H26)</f>
        <v>#DIV/0!</v>
      </c>
      <c r="I15" s="66" t="s">
        <v>15</v>
      </c>
    </row>
    <row r="16" spans="1:9" ht="18">
      <c r="A16" s="19" t="s">
        <v>48</v>
      </c>
      <c r="B16" s="28"/>
      <c r="C16" s="24"/>
      <c r="D16" s="27"/>
      <c r="E16" s="68"/>
      <c r="F16" s="57"/>
      <c r="G16" s="59"/>
      <c r="H16" s="59"/>
      <c r="I16" s="25"/>
    </row>
    <row r="17" spans="1:9" ht="17.25">
      <c r="A17" s="30" t="s">
        <v>49</v>
      </c>
      <c r="B17" s="23"/>
      <c r="C17" s="24"/>
      <c r="D17" s="29"/>
      <c r="E17" s="59"/>
      <c r="F17" s="63"/>
      <c r="G17" s="59"/>
      <c r="H17" s="59">
        <f t="shared" si="0"/>
        <v>0</v>
      </c>
      <c r="I17" s="25"/>
    </row>
    <row r="18" spans="1:9" ht="17.25">
      <c r="A18" s="30" t="s">
        <v>50</v>
      </c>
      <c r="B18" s="23"/>
      <c r="C18" s="24"/>
      <c r="D18" s="69"/>
      <c r="E18" s="59"/>
      <c r="F18" s="63"/>
      <c r="G18" s="59"/>
      <c r="H18" s="59">
        <f t="shared" si="0"/>
        <v>0</v>
      </c>
      <c r="I18" s="25"/>
    </row>
    <row r="19" spans="1:9" ht="17.25">
      <c r="A19" s="30" t="s">
        <v>51</v>
      </c>
      <c r="B19" s="23"/>
      <c r="C19" s="24"/>
      <c r="D19" s="69"/>
      <c r="E19" s="59"/>
      <c r="F19" s="63"/>
      <c r="G19" s="59"/>
      <c r="H19" s="59">
        <f t="shared" si="0"/>
        <v>0</v>
      </c>
      <c r="I19" s="25"/>
    </row>
    <row r="20" spans="1:9" ht="17.25">
      <c r="A20" s="30" t="s">
        <v>52</v>
      </c>
      <c r="B20" s="23"/>
      <c r="C20" s="24"/>
      <c r="D20" s="70"/>
      <c r="E20" s="63"/>
      <c r="F20" s="59"/>
      <c r="G20" s="59"/>
      <c r="H20" s="59">
        <f t="shared" si="0"/>
        <v>0</v>
      </c>
      <c r="I20" s="25"/>
    </row>
    <row r="21" spans="1:9" ht="18">
      <c r="A21" s="19" t="s">
        <v>53</v>
      </c>
      <c r="B21" s="23"/>
      <c r="C21" s="24"/>
      <c r="D21" s="70"/>
      <c r="E21" s="63"/>
      <c r="F21" s="59"/>
      <c r="G21" s="59"/>
      <c r="H21" s="59"/>
      <c r="I21" s="25"/>
    </row>
    <row r="22" spans="1:9" ht="17.25">
      <c r="A22" s="30" t="s">
        <v>54</v>
      </c>
      <c r="B22" s="23"/>
      <c r="C22" s="24"/>
      <c r="D22" s="70"/>
      <c r="E22" s="63"/>
      <c r="F22" s="59"/>
      <c r="G22" s="59"/>
      <c r="H22" s="59">
        <f>SUM(E22:G22)</f>
        <v>0</v>
      </c>
      <c r="I22" s="25"/>
    </row>
    <row r="23" spans="1:9" ht="17.25">
      <c r="A23" s="30" t="s">
        <v>55</v>
      </c>
      <c r="B23" s="23"/>
      <c r="C23" s="24"/>
      <c r="D23" s="70"/>
      <c r="E23" s="63"/>
      <c r="F23" s="59"/>
      <c r="G23" s="59"/>
      <c r="H23" s="59">
        <f t="shared" si="0"/>
        <v>0</v>
      </c>
      <c r="I23" s="25"/>
    </row>
    <row r="24" spans="1:9" ht="18">
      <c r="A24" s="96" t="s">
        <v>14</v>
      </c>
      <c r="B24" s="96"/>
      <c r="C24" s="96"/>
      <c r="D24" s="96"/>
      <c r="E24" s="96"/>
      <c r="F24" s="96"/>
      <c r="G24" s="96"/>
      <c r="H24" s="65">
        <f>SUM(H17:H23)</f>
        <v>0</v>
      </c>
      <c r="I24" s="66" t="s">
        <v>3</v>
      </c>
    </row>
    <row r="25" spans="1:9" ht="18">
      <c r="A25" s="96" t="s">
        <v>13</v>
      </c>
      <c r="B25" s="96"/>
      <c r="C25" s="96"/>
      <c r="D25" s="96"/>
      <c r="E25" s="96"/>
      <c r="F25" s="96"/>
      <c r="G25" s="96"/>
      <c r="H25" s="71" t="e">
        <f>((H24*100)/H26)</f>
        <v>#DIV/0!</v>
      </c>
      <c r="I25" s="66" t="s">
        <v>15</v>
      </c>
    </row>
    <row r="26" spans="1:9" ht="20.25" customHeight="1">
      <c r="A26" s="33" t="s">
        <v>12</v>
      </c>
      <c r="B26" s="34"/>
      <c r="C26" s="35"/>
      <c r="D26" s="36"/>
      <c r="E26" s="72">
        <f>SUM(E16:E23,E4:E13)</f>
        <v>0</v>
      </c>
      <c r="F26" s="72">
        <f>SUM(F16:F23,F4:F13)</f>
        <v>0</v>
      </c>
      <c r="G26" s="72">
        <f>SUM(G16:G23,G4:G13)</f>
        <v>0</v>
      </c>
      <c r="H26" s="72">
        <f>SUM(E26:G26)</f>
        <v>0</v>
      </c>
      <c r="I26" s="73"/>
    </row>
  </sheetData>
  <sheetProtection/>
  <mergeCells count="12">
    <mergeCell ref="A14:G14"/>
    <mergeCell ref="A15:G15"/>
    <mergeCell ref="A24:G24"/>
    <mergeCell ref="A25:G25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2014-04-23T09:38:08Z</cp:lastPrinted>
  <dcterms:created xsi:type="dcterms:W3CDTF">2008-08-08T02:34:31Z</dcterms:created>
  <dcterms:modified xsi:type="dcterms:W3CDTF">2014-04-23T09:38:14Z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44JDAMYN4V4F-76-61</vt:lpwstr>
  </property>
  <property fmtid="{D5CDD505-2E9C-101B-9397-08002B2CF9AE}" pid="4" name="_dlc_DocIdItemGu">
    <vt:lpwstr>08396949-a6a5-4f67-81f1-60027c37a6fb</vt:lpwstr>
  </property>
  <property fmtid="{D5CDD505-2E9C-101B-9397-08002B2CF9AE}" pid="5" name="_dlc_DocIdU">
    <vt:lpwstr>http://portal.nurse.cmu.ac.th/fonoffice/planoffice/_layouts/DocIdRedir.aspx?ID=44JDAMYN4V4F-76-61, 44JDAMYN4V4F-76-61</vt:lpwstr>
  </property>
</Properties>
</file>